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431" windowWidth="13785" windowHeight="12615" tabRatio="703" activeTab="0"/>
  </bookViews>
  <sheets>
    <sheet name="全市" sheetId="1" r:id="rId1"/>
  </sheets>
  <definedNames>
    <definedName name="_xlnm.Print_Titles" localSheetId="0">'全市'!$1:$12</definedName>
  </definedNames>
  <calcPr fullCalcOnLoad="1"/>
</workbook>
</file>

<file path=xl/sharedStrings.xml><?xml version="1.0" encoding="utf-8"?>
<sst xmlns="http://schemas.openxmlformats.org/spreadsheetml/2006/main" count="34" uniqueCount="34">
  <si>
    <t>项目名称</t>
  </si>
  <si>
    <t>合计</t>
  </si>
  <si>
    <t>待支付以前年度采购</t>
  </si>
  <si>
    <t>附注：政府采购指标需注明采购品目</t>
  </si>
  <si>
    <t>序号</t>
  </si>
  <si>
    <t>预算金额</t>
  </si>
  <si>
    <t>实际支出金额</t>
  </si>
  <si>
    <t>结余</t>
  </si>
  <si>
    <t>实际效果</t>
  </si>
  <si>
    <t>金额</t>
  </si>
  <si>
    <t>一</t>
  </si>
  <si>
    <t>群众体育部分</t>
  </si>
  <si>
    <t>援建和维修公共体育场地设施</t>
  </si>
  <si>
    <t>购置体育健身器材</t>
  </si>
  <si>
    <t>资助群众体育组织和队伍建设</t>
  </si>
  <si>
    <t>资助或组织开展全民健身活动</t>
  </si>
  <si>
    <t>资助或组织全民健身服务</t>
  </si>
  <si>
    <t>资助或组织其他全民健身项目开展</t>
  </si>
  <si>
    <t>二</t>
  </si>
  <si>
    <t>青少年体育部分</t>
  </si>
  <si>
    <t>资助青少年体育后备人才培养</t>
  </si>
  <si>
    <t>搭建学校后备人才培养网络</t>
  </si>
  <si>
    <t>组织开展青少年各项竞赛活动</t>
  </si>
  <si>
    <t>组织开展青少年科学研究和培训</t>
  </si>
  <si>
    <t>三</t>
  </si>
  <si>
    <t>竞技体育部分</t>
  </si>
  <si>
    <t>资助举办或承办各类型体育赛事</t>
  </si>
  <si>
    <t>改善专业运动队训练比赛、生活设施条件</t>
  </si>
  <si>
    <r>
      <t>备注：201</t>
    </r>
    <r>
      <rPr>
        <sz val="12"/>
        <rFont val="宋体"/>
        <family val="0"/>
      </rPr>
      <t>8</t>
    </r>
    <r>
      <rPr>
        <sz val="12"/>
        <rFont val="宋体"/>
        <family val="0"/>
      </rPr>
      <t>年度区级体育彩票公益金筹集使用情况详见各区网站。</t>
    </r>
  </si>
  <si>
    <t>深圳市2018年度市级体育彩票公益金筹集使用情况表</t>
  </si>
  <si>
    <t>深圳籍运动员参加第十八届亚运会获得4金5银3铜的佳绩。组团参加第十五届省运会取得竞技体育组92金101银83铜的好成绩，总分位列全省第二。车雨霏参加飞碟世锦赛获女子冠军，陈佩娜获帆板世界杯冠军，林高远获世界乒乓球团体锦标赛冠军，杜奕鸿获世界太极拳锦标赛男子冠军。深圳冰球队参加全国冰球锦标赛获得男子亚军。各项大赛备战工作有序推进。</t>
  </si>
  <si>
    <t>加强青少年体育组织建设，成立20家市级青少年体育俱乐部。成功举办“体彩杯”少年儿童锦标赛，600多项比赛吸引9000余名选手参与。组织全市校园“六球”联赛，青少年体育赛事体系不断完善。校园足球进一步普及，全市青少年男子、女子足球梯队分别达6支、2支，各级梯队勇夺2018年中国足协“天骄杯”少儿足球男子、女子大赛等5个国内大赛冠军。我市入选中国足协青训中心、足球和田径混合选材基地。</t>
  </si>
  <si>
    <t>实施加快建设公园文体设施提升文体功能工作方案，新建12个社区体育公园和146个便民利民体育场地设施，更新一批市属公园健身器材，增加市体育中心惠民开放时段，市民健身环境得到改善。开展基本公共体育服务评估，完成国民体质测定超过5万人次，举办全民健身大讲堂、知识讲座、技能指导等健身指导活动近300场，社会体育指导员、体育义工公益服务近2万小时，基层健身服务水平进一步提升。成功举办全民健身日、全民健身活动月、来深青工文体节系列群体活动，组织“深圳杯”业余足球、羽毛球等联赛，举办五人制足球赛等群众性足球赛事，投入783万元资助体育单项协会开展自行车骑行活动、篮球联赛、射箭公开赛等一批全民健身活动，市民健身热情进一步激发。乒乓球段位制标准被6个省市推广采用，1200多人获得乒乓球相应段位，示范带动作用进一步增强。多个单位和个人获广东省群众体育表彰。</t>
  </si>
  <si>
    <r>
      <t xml:space="preserve">编制单位：深圳市文化广电旅游体育局                  </t>
    </r>
    <r>
      <rPr>
        <sz val="12"/>
        <rFont val="宋体"/>
        <family val="0"/>
      </rPr>
      <t xml:space="preserve">      日期：201</t>
    </r>
    <r>
      <rPr>
        <sz val="12"/>
        <rFont val="宋体"/>
        <family val="0"/>
      </rPr>
      <t>8</t>
    </r>
    <r>
      <rPr>
        <sz val="12"/>
        <rFont val="宋体"/>
        <family val="0"/>
      </rPr>
      <t xml:space="preserve">年12月31日    </t>
    </r>
    <r>
      <rPr>
        <sz val="12"/>
        <rFont val="宋体"/>
        <family val="0"/>
      </rPr>
      <t xml:space="preserve">                  </t>
    </r>
    <r>
      <rPr>
        <sz val="12"/>
        <rFont val="宋体"/>
        <family val="0"/>
      </rPr>
      <t xml:space="preserve">       单位：万元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</si>
</sst>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);[Red]\(#,##0.00\)"/>
    <numFmt numFmtId="185" formatCode="#,##0.000_);[Red]\(#,##0.000\)"/>
    <numFmt numFmtId="186" formatCode="0.00_ ;[Red]\-0.00\ "/>
    <numFmt numFmtId="187" formatCode="0.00_ "/>
    <numFmt numFmtId="188" formatCode="#,##0.00_ ;[Red]\-#,##0.00\ "/>
    <numFmt numFmtId="189" formatCode="0.000_ "/>
    <numFmt numFmtId="190" formatCode="0.00_);[Red]\(0.00\)"/>
    <numFmt numFmtId="191" formatCode="_-* #,##0.000_-;\-* #,##0.00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84" fontId="7" fillId="33" borderId="11" xfId="41" applyNumberFormat="1" applyFont="1" applyFill="1" applyBorder="1" applyAlignment="1">
      <alignment horizontal="center" vertical="center" wrapText="1"/>
      <protection/>
    </xf>
    <xf numFmtId="184" fontId="7" fillId="33" borderId="11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3" fillId="34" borderId="0" xfId="0" applyFont="1" applyFill="1" applyBorder="1" applyAlignment="1">
      <alignment vertical="center"/>
    </xf>
    <xf numFmtId="0" fontId="3" fillId="34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84" fontId="7" fillId="33" borderId="11" xfId="0" applyNumberFormat="1" applyFont="1" applyFill="1" applyBorder="1" applyAlignment="1">
      <alignment horizontal="center" vertical="center"/>
    </xf>
    <xf numFmtId="0" fontId="7" fillId="0" borderId="12" xfId="41" applyFont="1" applyFill="1" applyBorder="1" applyAlignment="1">
      <alignment horizontal="center" vertical="center" wrapText="1"/>
      <protection/>
    </xf>
    <xf numFmtId="0" fontId="7" fillId="0" borderId="11" xfId="41" applyFont="1" applyFill="1" applyBorder="1" applyAlignment="1">
      <alignment horizontal="center" vertical="center" wrapText="1"/>
      <protection/>
    </xf>
    <xf numFmtId="0" fontId="0" fillId="33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84" fontId="42" fillId="0" borderId="11" xfId="41" applyNumberFormat="1" applyFont="1" applyFill="1" applyBorder="1" applyAlignment="1">
      <alignment horizontal="right" vertical="center" wrapText="1"/>
      <protection/>
    </xf>
    <xf numFmtId="184" fontId="42" fillId="0" borderId="11" xfId="0" applyNumberFormat="1" applyFont="1" applyFill="1" applyBorder="1" applyAlignment="1">
      <alignment horizontal="right" vertical="center"/>
    </xf>
    <xf numFmtId="184" fontId="42" fillId="34" borderId="11" xfId="0" applyNumberFormat="1" applyFont="1" applyFill="1" applyBorder="1" applyAlignment="1">
      <alignment horizontal="right" vertical="center"/>
    </xf>
    <xf numFmtId="187" fontId="42" fillId="0" borderId="11" xfId="0" applyNumberFormat="1" applyFont="1" applyFill="1" applyBorder="1" applyAlignment="1">
      <alignment horizontal="right" vertical="center"/>
    </xf>
    <xf numFmtId="187" fontId="42" fillId="0" borderId="11" xfId="41" applyNumberFormat="1" applyFont="1" applyFill="1" applyBorder="1" applyAlignment="1">
      <alignment horizontal="right" vertical="center" wrapText="1"/>
      <protection/>
    </xf>
    <xf numFmtId="187" fontId="42" fillId="34" borderId="11" xfId="0" applyNumberFormat="1" applyFont="1" applyFill="1" applyBorder="1" applyAlignment="1">
      <alignment horizontal="right" vertical="center"/>
    </xf>
    <xf numFmtId="0" fontId="7" fillId="0" borderId="13" xfId="41" applyFont="1" applyFill="1" applyBorder="1" applyAlignment="1">
      <alignment horizontal="center" vertical="center" wrapText="1"/>
      <protection/>
    </xf>
    <xf numFmtId="0" fontId="7" fillId="0" borderId="12" xfId="41" applyFont="1" applyFill="1" applyBorder="1" applyAlignment="1">
      <alignment horizontal="center" vertical="center" wrapText="1"/>
      <protection/>
    </xf>
    <xf numFmtId="184" fontId="0" fillId="34" borderId="13" xfId="0" applyNumberFormat="1" applyFill="1" applyBorder="1" applyAlignment="1">
      <alignment horizontal="left" vertical="center" wrapText="1"/>
    </xf>
    <xf numFmtId="184" fontId="0" fillId="34" borderId="14" xfId="0" applyNumberFormat="1" applyFont="1" applyFill="1" applyBorder="1" applyAlignment="1">
      <alignment horizontal="left" vertical="center" wrapText="1"/>
    </xf>
    <xf numFmtId="184" fontId="0" fillId="34" borderId="12" xfId="0" applyNumberFormat="1" applyFont="1" applyFill="1" applyBorder="1" applyAlignment="1">
      <alignment horizontal="left" vertical="center" wrapText="1"/>
    </xf>
    <xf numFmtId="184" fontId="0" fillId="34" borderId="13" xfId="0" applyNumberFormat="1" applyFill="1" applyBorder="1" applyAlignment="1">
      <alignment horizontal="center" vertical="center" wrapText="1"/>
    </xf>
    <xf numFmtId="184" fontId="0" fillId="34" borderId="14" xfId="0" applyNumberFormat="1" applyFont="1" applyFill="1" applyBorder="1" applyAlignment="1">
      <alignment horizontal="center" vertical="center" wrapText="1"/>
    </xf>
    <xf numFmtId="184" fontId="0" fillId="34" borderId="12" xfId="0" applyNumberFormat="1" applyFont="1" applyFill="1" applyBorder="1" applyAlignment="1">
      <alignment horizontal="center" vertical="center" wrapText="1"/>
    </xf>
    <xf numFmtId="0" fontId="0" fillId="0" borderId="11" xfId="41" applyFont="1" applyFill="1" applyBorder="1" applyAlignment="1">
      <alignment vertical="center" wrapText="1"/>
      <protection/>
    </xf>
    <xf numFmtId="0" fontId="0" fillId="0" borderId="11" xfId="41" applyFont="1" applyFill="1" applyBorder="1" applyAlignment="1">
      <alignment vertical="center" wrapText="1"/>
      <protection/>
    </xf>
    <xf numFmtId="0" fontId="6" fillId="0" borderId="0" xfId="0" applyFont="1" applyAlignment="1">
      <alignment horizontal="left" vertical="center" wrapText="1"/>
    </xf>
    <xf numFmtId="0" fontId="7" fillId="33" borderId="11" xfId="41" applyFont="1" applyFill="1" applyBorder="1" applyAlignment="1">
      <alignment horizontal="left" vertical="center" wrapText="1"/>
      <protection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0" fillId="0" borderId="15" xfId="41" applyFont="1" applyFill="1" applyBorder="1" applyAlignment="1">
      <alignment vertical="center" wrapText="1"/>
      <protection/>
    </xf>
    <xf numFmtId="0" fontId="0" fillId="0" borderId="17" xfId="41" applyFont="1" applyFill="1" applyBorder="1" applyAlignment="1">
      <alignment vertical="center" wrapText="1"/>
      <protection/>
    </xf>
    <xf numFmtId="0" fontId="0" fillId="0" borderId="11" xfId="0" applyNumberFormat="1" applyFont="1" applyFill="1" applyBorder="1" applyAlignment="1">
      <alignment vertical="center" wrapText="1"/>
    </xf>
    <xf numFmtId="0" fontId="7" fillId="0" borderId="11" xfId="41" applyFont="1" applyFill="1" applyBorder="1" applyAlignment="1">
      <alignment horizontal="center" vertical="center" wrapText="1"/>
      <protection/>
    </xf>
    <xf numFmtId="0" fontId="7" fillId="0" borderId="18" xfId="41" applyFont="1" applyFill="1" applyBorder="1" applyAlignment="1">
      <alignment horizontal="center" vertical="center" wrapText="1"/>
      <protection/>
    </xf>
    <xf numFmtId="0" fontId="7" fillId="0" borderId="19" xfId="41" applyFont="1" applyFill="1" applyBorder="1" applyAlignment="1">
      <alignment horizontal="center" vertical="center" wrapText="1"/>
      <protection/>
    </xf>
    <xf numFmtId="0" fontId="7" fillId="0" borderId="20" xfId="41" applyFont="1" applyFill="1" applyBorder="1" applyAlignment="1">
      <alignment horizontal="center" vertical="center" wrapText="1"/>
      <protection/>
    </xf>
    <xf numFmtId="0" fontId="7" fillId="0" borderId="21" xfId="41" applyFont="1" applyFill="1" applyBorder="1" applyAlignment="1">
      <alignment horizontal="center" vertical="center" wrapText="1"/>
      <protection/>
    </xf>
    <xf numFmtId="0" fontId="0" fillId="0" borderId="11" xfId="40" applyNumberFormat="1" applyFont="1" applyFill="1" applyBorder="1" applyAlignment="1">
      <alignment vertical="center" wrapText="1"/>
      <protection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指标分配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3"/>
  <sheetViews>
    <sheetView tabSelected="1" zoomScalePageLayoutView="0" workbookViewId="0" topLeftCell="A13">
      <selection activeCell="A32" sqref="A32:G33"/>
    </sheetView>
  </sheetViews>
  <sheetFormatPr defaultColWidth="9.00390625" defaultRowHeight="14.25"/>
  <cols>
    <col min="1" max="1" width="5.25390625" style="4" customWidth="1"/>
    <col min="2" max="2" width="9.875" style="7" customWidth="1"/>
    <col min="3" max="3" width="25.375" style="7" customWidth="1"/>
    <col min="4" max="4" width="13.375" style="8" customWidth="1"/>
    <col min="5" max="5" width="13.125" style="3" customWidth="1"/>
    <col min="6" max="6" width="13.75390625" style="3" customWidth="1"/>
    <col min="7" max="7" width="59.625" style="3" customWidth="1"/>
    <col min="8" max="8" width="10.25390625" style="3" customWidth="1"/>
    <col min="9" max="16384" width="9.00390625" style="4" customWidth="1"/>
  </cols>
  <sheetData>
    <row r="1" spans="1:5" ht="14.25" customHeight="1">
      <c r="A1" s="59"/>
      <c r="B1" s="59"/>
      <c r="C1" s="59"/>
      <c r="D1" s="59"/>
      <c r="E1" s="59"/>
    </row>
    <row r="2" spans="1:5" ht="14.25" customHeight="1">
      <c r="A2" s="59"/>
      <c r="B2" s="59"/>
      <c r="C2" s="59"/>
      <c r="D2" s="59"/>
      <c r="E2" s="59"/>
    </row>
    <row r="3" spans="1:5" ht="14.25" customHeight="1">
      <c r="A3" s="59"/>
      <c r="B3" s="59"/>
      <c r="C3" s="59"/>
      <c r="D3" s="59"/>
      <c r="E3" s="59"/>
    </row>
    <row r="4" spans="1:8" ht="22.5">
      <c r="A4" s="59"/>
      <c r="B4" s="59"/>
      <c r="C4" s="59"/>
      <c r="D4" s="59"/>
      <c r="E4" s="59"/>
      <c r="F4" s="9"/>
      <c r="G4" s="9"/>
      <c r="H4" s="9"/>
    </row>
    <row r="5" spans="1:8" ht="22.5">
      <c r="A5" s="62" t="s">
        <v>29</v>
      </c>
      <c r="B5" s="62"/>
      <c r="C5" s="62"/>
      <c r="D5" s="62"/>
      <c r="E5" s="62"/>
      <c r="F5" s="62"/>
      <c r="G5" s="62"/>
      <c r="H5" s="9"/>
    </row>
    <row r="6" spans="1:8" ht="22.5">
      <c r="A6" s="62"/>
      <c r="B6" s="62"/>
      <c r="C6" s="62"/>
      <c r="D6" s="62"/>
      <c r="E6" s="62"/>
      <c r="F6" s="62"/>
      <c r="G6" s="62"/>
      <c r="H6" s="9"/>
    </row>
    <row r="7" spans="1:8" ht="22.5">
      <c r="A7" s="21"/>
      <c r="B7" s="21"/>
      <c r="C7" s="21"/>
      <c r="D7" s="21"/>
      <c r="E7" s="21"/>
      <c r="F7" s="21"/>
      <c r="G7" s="21"/>
      <c r="H7" s="9"/>
    </row>
    <row r="8" spans="1:8" ht="14.25" customHeight="1">
      <c r="A8" s="60" t="s">
        <v>33</v>
      </c>
      <c r="B8" s="61"/>
      <c r="C8" s="61"/>
      <c r="D8" s="61"/>
      <c r="E8" s="61"/>
      <c r="F8" s="61"/>
      <c r="G8" s="61"/>
      <c r="H8" s="10"/>
    </row>
    <row r="9" spans="1:8" ht="14.25" customHeight="1">
      <c r="A9" s="20"/>
      <c r="B9" s="20"/>
      <c r="C9" s="20"/>
      <c r="D9" s="20"/>
      <c r="E9" s="20"/>
      <c r="F9" s="20"/>
      <c r="G9" s="20"/>
      <c r="H9" s="10"/>
    </row>
    <row r="10" spans="1:8" ht="14.25" customHeight="1">
      <c r="A10" s="12"/>
      <c r="B10" s="12"/>
      <c r="C10" s="12"/>
      <c r="D10" s="11"/>
      <c r="E10" s="11"/>
      <c r="F10" s="10"/>
      <c r="G10" s="10"/>
      <c r="H10" s="10"/>
    </row>
    <row r="11" spans="1:8" s="1" customFormat="1" ht="30" customHeight="1">
      <c r="A11" s="63" t="s">
        <v>4</v>
      </c>
      <c r="B11" s="52" t="s">
        <v>0</v>
      </c>
      <c r="C11" s="53"/>
      <c r="D11" s="51" t="s">
        <v>5</v>
      </c>
      <c r="E11" s="51" t="s">
        <v>6</v>
      </c>
      <c r="F11" s="24" t="s">
        <v>7</v>
      </c>
      <c r="G11" s="33" t="s">
        <v>8</v>
      </c>
      <c r="H11" s="5"/>
    </row>
    <row r="12" spans="1:8" s="1" customFormat="1" ht="30" customHeight="1">
      <c r="A12" s="64"/>
      <c r="B12" s="54"/>
      <c r="C12" s="55"/>
      <c r="D12" s="51"/>
      <c r="E12" s="51"/>
      <c r="F12" s="23" t="s">
        <v>9</v>
      </c>
      <c r="G12" s="34"/>
      <c r="H12" s="5"/>
    </row>
    <row r="13" spans="1:8" s="16" customFormat="1" ht="30" customHeight="1">
      <c r="A13" s="25" t="s">
        <v>10</v>
      </c>
      <c r="B13" s="44" t="s">
        <v>11</v>
      </c>
      <c r="C13" s="44"/>
      <c r="D13" s="13">
        <f>SUM(D14:D20)</f>
        <v>7345.217999999999</v>
      </c>
      <c r="E13" s="13">
        <f>SUM(E14:E20)</f>
        <v>6637.191398999999</v>
      </c>
      <c r="F13" s="13">
        <f>SUM(F14:F20)</f>
        <v>708.020599</v>
      </c>
      <c r="G13" s="22"/>
      <c r="H13" s="15"/>
    </row>
    <row r="14" spans="1:8" s="1" customFormat="1" ht="30.75" customHeight="1">
      <c r="A14" s="26">
        <v>1</v>
      </c>
      <c r="B14" s="41" t="s">
        <v>12</v>
      </c>
      <c r="C14" s="42"/>
      <c r="D14" s="27">
        <v>267.12</v>
      </c>
      <c r="E14" s="28">
        <v>267.12</v>
      </c>
      <c r="F14" s="29">
        <v>0</v>
      </c>
      <c r="G14" s="38" t="s">
        <v>32</v>
      </c>
      <c r="H14" s="5"/>
    </row>
    <row r="15" spans="1:8" s="1" customFormat="1" ht="30.75" customHeight="1">
      <c r="A15" s="26">
        <v>2</v>
      </c>
      <c r="B15" s="48" t="s">
        <v>13</v>
      </c>
      <c r="C15" s="49"/>
      <c r="D15" s="27">
        <v>144</v>
      </c>
      <c r="E15" s="28">
        <v>144</v>
      </c>
      <c r="F15" s="29">
        <v>0</v>
      </c>
      <c r="G15" s="39"/>
      <c r="H15" s="5"/>
    </row>
    <row r="16" spans="1:8" s="1" customFormat="1" ht="30.75" customHeight="1">
      <c r="A16" s="26">
        <v>3</v>
      </c>
      <c r="B16" s="48" t="s">
        <v>14</v>
      </c>
      <c r="C16" s="49"/>
      <c r="D16" s="27">
        <v>765.75</v>
      </c>
      <c r="E16" s="28">
        <v>567.351</v>
      </c>
      <c r="F16" s="29">
        <v>198.399</v>
      </c>
      <c r="G16" s="39"/>
      <c r="H16" s="5"/>
    </row>
    <row r="17" spans="1:8" s="2" customFormat="1" ht="30.75" customHeight="1">
      <c r="A17" s="26">
        <v>4</v>
      </c>
      <c r="B17" s="56" t="s">
        <v>15</v>
      </c>
      <c r="C17" s="56"/>
      <c r="D17" s="30">
        <v>3149.1229999999996</v>
      </c>
      <c r="E17" s="30">
        <v>2985.58</v>
      </c>
      <c r="F17" s="29">
        <v>163.54</v>
      </c>
      <c r="G17" s="39"/>
      <c r="H17" s="6"/>
    </row>
    <row r="18" spans="1:8" s="2" customFormat="1" ht="30.75" customHeight="1">
      <c r="A18" s="26">
        <v>5</v>
      </c>
      <c r="B18" s="56" t="s">
        <v>16</v>
      </c>
      <c r="C18" s="56"/>
      <c r="D18" s="30">
        <v>1574.9150000000002</v>
      </c>
      <c r="E18" s="28">
        <v>1471.5</v>
      </c>
      <c r="F18" s="30">
        <v>103.411998</v>
      </c>
      <c r="G18" s="39"/>
      <c r="H18" s="6"/>
    </row>
    <row r="19" spans="1:8" s="2" customFormat="1" ht="30.75" customHeight="1">
      <c r="A19" s="26">
        <v>6</v>
      </c>
      <c r="B19" s="50" t="s">
        <v>17</v>
      </c>
      <c r="C19" s="50"/>
      <c r="D19" s="30">
        <v>880</v>
      </c>
      <c r="E19" s="30">
        <v>876.152</v>
      </c>
      <c r="F19" s="30">
        <v>3.848</v>
      </c>
      <c r="G19" s="39"/>
      <c r="H19" s="6"/>
    </row>
    <row r="20" spans="1:8" s="2" customFormat="1" ht="30.75" customHeight="1">
      <c r="A20" s="26">
        <v>7</v>
      </c>
      <c r="B20" s="50" t="s">
        <v>2</v>
      </c>
      <c r="C20" s="50"/>
      <c r="D20" s="31">
        <v>564.31</v>
      </c>
      <c r="E20" s="30">
        <v>325.488399</v>
      </c>
      <c r="F20" s="32">
        <v>238.821601</v>
      </c>
      <c r="G20" s="40"/>
      <c r="H20" s="6"/>
    </row>
    <row r="21" spans="1:8" s="18" customFormat="1" ht="30" customHeight="1">
      <c r="A21" s="25" t="s">
        <v>18</v>
      </c>
      <c r="B21" s="44" t="s">
        <v>19</v>
      </c>
      <c r="C21" s="44"/>
      <c r="D21" s="13">
        <f>SUM(D22:D25)</f>
        <v>8230.119</v>
      </c>
      <c r="E21" s="13">
        <f>SUM(E22:E25)</f>
        <v>7988.388899999999</v>
      </c>
      <c r="F21" s="13">
        <f>SUM(F22:F25)</f>
        <v>241.727004</v>
      </c>
      <c r="G21" s="22"/>
      <c r="H21" s="17"/>
    </row>
    <row r="22" spans="1:8" s="2" customFormat="1" ht="30.75" customHeight="1">
      <c r="A22" s="26">
        <v>1</v>
      </c>
      <c r="B22" s="41" t="s">
        <v>20</v>
      </c>
      <c r="C22" s="42"/>
      <c r="D22" s="27">
        <v>3633.6800000000003</v>
      </c>
      <c r="E22" s="28">
        <v>3583.2589</v>
      </c>
      <c r="F22" s="29">
        <v>50.42</v>
      </c>
      <c r="G22" s="35" t="s">
        <v>31</v>
      </c>
      <c r="H22" s="6"/>
    </row>
    <row r="23" spans="1:8" ht="30.75" customHeight="1">
      <c r="A23" s="26">
        <v>2</v>
      </c>
      <c r="B23" s="41" t="s">
        <v>21</v>
      </c>
      <c r="C23" s="42"/>
      <c r="D23" s="27">
        <v>1988.179</v>
      </c>
      <c r="E23" s="28">
        <v>1975.87</v>
      </c>
      <c r="F23" s="29">
        <v>12.307004000000006</v>
      </c>
      <c r="G23" s="36"/>
      <c r="H23" s="4"/>
    </row>
    <row r="24" spans="1:8" ht="30.75" customHeight="1">
      <c r="A24" s="26">
        <v>3</v>
      </c>
      <c r="B24" s="41" t="s">
        <v>22</v>
      </c>
      <c r="C24" s="42"/>
      <c r="D24" s="27">
        <v>1921.46</v>
      </c>
      <c r="E24" s="28">
        <v>1856.11</v>
      </c>
      <c r="F24" s="29">
        <v>65.35</v>
      </c>
      <c r="G24" s="36"/>
      <c r="H24" s="4"/>
    </row>
    <row r="25" spans="1:8" ht="30.75" customHeight="1">
      <c r="A25" s="26">
        <v>4</v>
      </c>
      <c r="B25" s="41" t="s">
        <v>23</v>
      </c>
      <c r="C25" s="42"/>
      <c r="D25" s="27">
        <v>686.8</v>
      </c>
      <c r="E25" s="28">
        <v>573.15</v>
      </c>
      <c r="F25" s="29">
        <v>113.65</v>
      </c>
      <c r="G25" s="37"/>
      <c r="H25" s="4"/>
    </row>
    <row r="26" spans="1:7" s="19" customFormat="1" ht="30" customHeight="1">
      <c r="A26" s="25" t="s">
        <v>24</v>
      </c>
      <c r="B26" s="44" t="s">
        <v>25</v>
      </c>
      <c r="C26" s="44"/>
      <c r="D26" s="14">
        <f>D27+D28</f>
        <v>2036.01</v>
      </c>
      <c r="E26" s="14">
        <f>E27+E28</f>
        <v>1930.3305</v>
      </c>
      <c r="F26" s="14">
        <f>F27+F28</f>
        <v>105.68</v>
      </c>
      <c r="G26" s="22"/>
    </row>
    <row r="27" spans="1:8" ht="45" customHeight="1">
      <c r="A27" s="26">
        <v>1</v>
      </c>
      <c r="B27" s="41" t="s">
        <v>26</v>
      </c>
      <c r="C27" s="42"/>
      <c r="D27" s="27">
        <v>813.81</v>
      </c>
      <c r="E27" s="28">
        <v>721.7</v>
      </c>
      <c r="F27" s="29">
        <v>92.11</v>
      </c>
      <c r="G27" s="35" t="s">
        <v>30</v>
      </c>
      <c r="H27" s="4"/>
    </row>
    <row r="28" spans="1:8" ht="45" customHeight="1">
      <c r="A28" s="26">
        <v>2</v>
      </c>
      <c r="B28" s="41" t="s">
        <v>27</v>
      </c>
      <c r="C28" s="42"/>
      <c r="D28" s="27">
        <v>1222.2</v>
      </c>
      <c r="E28" s="28">
        <v>1208.6305</v>
      </c>
      <c r="F28" s="29">
        <v>13.57</v>
      </c>
      <c r="G28" s="37"/>
      <c r="H28" s="4"/>
    </row>
    <row r="29" spans="1:8" ht="30" customHeight="1">
      <c r="A29" s="45" t="s">
        <v>1</v>
      </c>
      <c r="B29" s="46"/>
      <c r="C29" s="47"/>
      <c r="D29" s="14">
        <f>D13+D21+D26</f>
        <v>17611.346999999998</v>
      </c>
      <c r="E29" s="22">
        <f>E13+E21+E26</f>
        <v>16555.910798999997</v>
      </c>
      <c r="F29" s="22">
        <f>D29-E29</f>
        <v>1055.4362010000004</v>
      </c>
      <c r="G29" s="22"/>
      <c r="H29" s="4"/>
    </row>
    <row r="31" spans="2:4" ht="20.25" hidden="1">
      <c r="B31" s="43" t="s">
        <v>3</v>
      </c>
      <c r="C31" s="43"/>
      <c r="D31" s="43"/>
    </row>
    <row r="32" spans="1:7" ht="13.5">
      <c r="A32" s="57" t="s">
        <v>28</v>
      </c>
      <c r="B32" s="58"/>
      <c r="C32" s="58"/>
      <c r="D32" s="58"/>
      <c r="E32" s="58"/>
      <c r="F32" s="58"/>
      <c r="G32" s="58"/>
    </row>
    <row r="33" spans="1:7" ht="13.5">
      <c r="A33" s="58"/>
      <c r="B33" s="58"/>
      <c r="C33" s="58"/>
      <c r="D33" s="58"/>
      <c r="E33" s="58"/>
      <c r="F33" s="58"/>
      <c r="G33" s="58"/>
    </row>
  </sheetData>
  <sheetProtection/>
  <mergeCells count="30">
    <mergeCell ref="A11:A12"/>
    <mergeCell ref="B21:C21"/>
    <mergeCell ref="B17:C17"/>
    <mergeCell ref="D11:D12"/>
    <mergeCell ref="B11:C12"/>
    <mergeCell ref="B18:C18"/>
    <mergeCell ref="B19:C19"/>
    <mergeCell ref="A32:G33"/>
    <mergeCell ref="A1:E4"/>
    <mergeCell ref="B13:C13"/>
    <mergeCell ref="A8:G8"/>
    <mergeCell ref="A5:G6"/>
    <mergeCell ref="E11:E12"/>
    <mergeCell ref="A29:C29"/>
    <mergeCell ref="B16:C16"/>
    <mergeCell ref="B14:C14"/>
    <mergeCell ref="B23:C23"/>
    <mergeCell ref="B20:C20"/>
    <mergeCell ref="B22:C22"/>
    <mergeCell ref="B15:C15"/>
    <mergeCell ref="G11:G12"/>
    <mergeCell ref="G22:G25"/>
    <mergeCell ref="G27:G28"/>
    <mergeCell ref="G14:G20"/>
    <mergeCell ref="B24:C24"/>
    <mergeCell ref="B31:D31"/>
    <mergeCell ref="B28:C28"/>
    <mergeCell ref="B26:C26"/>
    <mergeCell ref="B25:C25"/>
    <mergeCell ref="B27:C27"/>
  </mergeCells>
  <printOptions horizontalCentered="1"/>
  <pageMargins left="0.1968503937007874" right="0.1968503937007874" top="0" bottom="0" header="0" footer="0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关慧敏</cp:lastModifiedBy>
  <cp:lastPrinted>2019-06-20T03:27:08Z</cp:lastPrinted>
  <dcterms:created xsi:type="dcterms:W3CDTF">2012-02-21T06:49:33Z</dcterms:created>
  <dcterms:modified xsi:type="dcterms:W3CDTF">2019-06-20T12:28:33Z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