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31" windowWidth="13785" windowHeight="12615" tabRatio="703" activeTab="0"/>
  </bookViews>
  <sheets>
    <sheet name="全市" sheetId="1" r:id="rId1"/>
  </sheets>
  <definedNames>
    <definedName name="_xlnm.Print_Titles" localSheetId="0">'全市'!$1:$12</definedName>
  </definedNames>
  <calcPr fullCalcOnLoad="1"/>
</workbook>
</file>

<file path=xl/sharedStrings.xml><?xml version="1.0" encoding="utf-8"?>
<sst xmlns="http://schemas.openxmlformats.org/spreadsheetml/2006/main" count="35" uniqueCount="34">
  <si>
    <t>项目名称</t>
  </si>
  <si>
    <t>合计</t>
  </si>
  <si>
    <t>待支付以前年度采购</t>
  </si>
  <si>
    <t>附注：政府采购指标需注明采购品目</t>
  </si>
  <si>
    <t>序号</t>
  </si>
  <si>
    <t>预算金额</t>
  </si>
  <si>
    <t>实际支出金额</t>
  </si>
  <si>
    <t>实际效果</t>
  </si>
  <si>
    <t>一</t>
  </si>
  <si>
    <t>群众体育部分</t>
  </si>
  <si>
    <t>援建和维修公共体育场地设施</t>
  </si>
  <si>
    <t>购置体育健身器材</t>
  </si>
  <si>
    <t>资助群众体育组织和队伍建设</t>
  </si>
  <si>
    <t>资助或组织开展全民健身活动</t>
  </si>
  <si>
    <t>资助或组织全民健身服务</t>
  </si>
  <si>
    <t>资助或组织其他全民健身项目开展</t>
  </si>
  <si>
    <t>二</t>
  </si>
  <si>
    <t>青少年体育部分</t>
  </si>
  <si>
    <t>资助青少年体育后备人才培养</t>
  </si>
  <si>
    <t>搭建学校后备人才培养网络</t>
  </si>
  <si>
    <t>组织开展青少年各项竞赛活动</t>
  </si>
  <si>
    <t>组织开展青少年科学研究和培训</t>
  </si>
  <si>
    <t>三</t>
  </si>
  <si>
    <t>竞技体育部分</t>
  </si>
  <si>
    <t>资助举办或承办各类型体育赛事</t>
  </si>
  <si>
    <t>改善专业运动队训练比赛、生活设施条件</t>
  </si>
  <si>
    <t>深圳市2019年度市级体育彩票公益金筹集使用情况表</t>
  </si>
  <si>
    <r>
      <t xml:space="preserve">编制单位：深圳市文化广电旅游体育局                  </t>
    </r>
    <r>
      <rPr>
        <sz val="12"/>
        <rFont val="宋体"/>
        <family val="0"/>
      </rPr>
      <t xml:space="preserve">      日期：201</t>
    </r>
    <r>
      <rPr>
        <sz val="12"/>
        <rFont val="宋体"/>
        <family val="0"/>
      </rPr>
      <t>9</t>
    </r>
    <r>
      <rPr>
        <sz val="12"/>
        <rFont val="宋体"/>
        <family val="0"/>
      </rPr>
      <t xml:space="preserve">年12月31日    </t>
    </r>
    <r>
      <rPr>
        <sz val="12"/>
        <rFont val="宋体"/>
        <family val="0"/>
      </rPr>
      <t xml:space="preserve">                  </t>
    </r>
    <r>
      <rPr>
        <sz val="12"/>
        <rFont val="宋体"/>
        <family val="0"/>
      </rPr>
      <t xml:space="preserve">       单位：万元</t>
    </r>
  </si>
  <si>
    <t>2019年国际篮联篮球世界杯深圳赛区赛事和活动</t>
  </si>
  <si>
    <r>
      <t>深圳籍运动员参加各项世界锦标赛、世界杯总决赛获3金3银佳绩，参加全国锦标赛冠军赛获得76金60银，其中，刘虹在田径世锦赛女子20公里竞走和全国大奖赛50公里竞走中夺冠并破纪录，宋懿龄在国际攀联世界杯攀岩赛俄罗斯站和重庆站中连夺冠军并超世界纪录。深圳籍运动员参加第二届全国青年运动会勇夺39金48银50铜，占广东省代表团所获金牌总数的34.82%，参加广东省青少年锦标赛获177金139银124铜佳绩。成功组织</t>
    </r>
    <r>
      <rPr>
        <sz val="12"/>
        <rFont val="宋体"/>
        <family val="0"/>
      </rPr>
      <t>2019</t>
    </r>
    <r>
      <rPr>
        <sz val="12"/>
        <rFont val="宋体"/>
        <family val="0"/>
      </rPr>
      <t>年国际篮联篮球世界杯</t>
    </r>
    <r>
      <rPr>
        <sz val="12"/>
        <rFont val="宋体"/>
        <family val="0"/>
      </rPr>
      <t>32</t>
    </r>
    <r>
      <rPr>
        <sz val="12"/>
        <rFont val="宋体"/>
        <family val="0"/>
      </rPr>
      <t>强抽签仪式和</t>
    </r>
    <r>
      <rPr>
        <sz val="12"/>
        <rFont val="宋体"/>
        <family val="0"/>
      </rPr>
      <t>10</t>
    </r>
    <r>
      <rPr>
        <sz val="12"/>
        <rFont val="宋体"/>
        <family val="0"/>
      </rPr>
      <t>场比赛。</t>
    </r>
  </si>
  <si>
    <r>
      <t>后备人才培养更加完善。举办田径、足球、乒乓球、自行车、跳水等项目公益培训班，赴巴西举办深圳市足球协会海外人才培训班，强化运动技能培训，受训教练员、裁判员、学生超过1万人次，青少年体育服务水平进一步提升。成功举办38个项目“体彩杯”少年儿童锦标赛，少年儿童6球联赛和青少年足球锦标赛、精英联赛等，运动员选拔培养机制更加完善。命名</t>
    </r>
    <r>
      <rPr>
        <sz val="12"/>
        <rFont val="宋体"/>
        <family val="0"/>
      </rPr>
      <t>44</t>
    </r>
    <r>
      <rPr>
        <sz val="12"/>
        <rFont val="宋体"/>
        <family val="0"/>
      </rPr>
      <t>所学校（</t>
    </r>
    <r>
      <rPr>
        <sz val="12"/>
        <rFont val="宋体"/>
        <family val="0"/>
      </rPr>
      <t>47</t>
    </r>
    <r>
      <rPr>
        <sz val="12"/>
        <rFont val="宋体"/>
        <family val="0"/>
      </rPr>
      <t>项次）为高水平运动项目学校，命名</t>
    </r>
    <r>
      <rPr>
        <sz val="12"/>
        <rFont val="宋体"/>
        <family val="0"/>
      </rPr>
      <t>249</t>
    </r>
    <r>
      <rPr>
        <sz val="12"/>
        <rFont val="宋体"/>
        <family val="0"/>
      </rPr>
      <t>所学校（</t>
    </r>
    <r>
      <rPr>
        <sz val="12"/>
        <rFont val="宋体"/>
        <family val="0"/>
      </rPr>
      <t>351</t>
    </r>
    <r>
      <rPr>
        <sz val="12"/>
        <rFont val="宋体"/>
        <family val="0"/>
      </rPr>
      <t>项次）为体育传统项目学校，青少年体育组织基础得到进一步夯实。</t>
    </r>
  </si>
  <si>
    <r>
      <t>举办全民健身日、全民健身活动月、来深青工文体节系列群体活动，支持社会力量举办“深圳杯”业余足球、羽毛球联赛、全国航空模型公开赛、“网协杯”业余网球团体赛等全市性群众赛事活动，激发市民健身热情。完成国民体质测定超过5</t>
    </r>
    <r>
      <rPr>
        <sz val="12"/>
        <rFont val="宋体"/>
        <family val="0"/>
      </rPr>
      <t>万人次，开展“全民健身大讲堂”、知识讲座、技能指导近</t>
    </r>
    <r>
      <rPr>
        <sz val="12"/>
        <rFont val="宋体"/>
        <family val="0"/>
      </rPr>
      <t>400</t>
    </r>
    <r>
      <rPr>
        <sz val="12"/>
        <rFont val="宋体"/>
        <family val="0"/>
      </rPr>
      <t>场。新招募体育义工</t>
    </r>
    <r>
      <rPr>
        <sz val="12"/>
        <rFont val="宋体"/>
        <family val="0"/>
      </rPr>
      <t>3800</t>
    </r>
    <r>
      <rPr>
        <sz val="12"/>
        <rFont val="宋体"/>
        <family val="0"/>
      </rPr>
      <t>余人，总数近</t>
    </r>
    <r>
      <rPr>
        <sz val="12"/>
        <rFont val="宋体"/>
        <family val="0"/>
      </rPr>
      <t>2</t>
    </r>
    <r>
      <rPr>
        <sz val="12"/>
        <rFont val="宋体"/>
        <family val="0"/>
      </rPr>
      <t>万人，公益服务超过</t>
    </r>
    <r>
      <rPr>
        <sz val="12"/>
        <rFont val="宋体"/>
        <family val="0"/>
      </rPr>
      <t>1</t>
    </r>
    <r>
      <rPr>
        <sz val="12"/>
        <rFont val="宋体"/>
        <family val="0"/>
      </rPr>
      <t>万小时，我市荣获全国社会体育指导员交流展示大会武术类一等奖等</t>
    </r>
    <r>
      <rPr>
        <sz val="12"/>
        <rFont val="宋体"/>
        <family val="0"/>
      </rPr>
      <t>7</t>
    </r>
    <r>
      <rPr>
        <sz val="12"/>
        <rFont val="宋体"/>
        <family val="0"/>
      </rPr>
      <t>个奖项。</t>
    </r>
  </si>
  <si>
    <r>
      <t>备注：2019</t>
    </r>
    <r>
      <rPr>
        <sz val="12"/>
        <rFont val="宋体"/>
        <family val="0"/>
      </rPr>
      <t>年度区级体育彩票公益金筹集使用情况详见各区网站。</t>
    </r>
  </si>
  <si>
    <t>结余金额</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</si>
</sst>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0_);[Red]\(#,##0.000\)"/>
    <numFmt numFmtId="186" formatCode="0.00_ ;[Red]\-0.00\ "/>
    <numFmt numFmtId="187" formatCode="0.00_ "/>
    <numFmt numFmtId="188" formatCode="#,##0.00_ ;[Red]\-#,##0.00\ "/>
    <numFmt numFmtId="189" formatCode="0.000_ "/>
    <numFmt numFmtId="190" formatCode="0.00_);[Red]\(0.00\)"/>
    <numFmt numFmtId="191" formatCode="_-* #,##0.000_-;\-* #,##0.000_-;_-* &quot;-&quot;??_-;_-@_-"/>
    <numFmt numFmtId="192" formatCode="&quot;Yes&quot;;&quot;Yes&quot;;&quot;No&quot;"/>
    <numFmt numFmtId="193" formatCode="&quot;True&quot;;&quot;True&quot;;&quot;False&quot;"/>
    <numFmt numFmtId="194" formatCode="&quot;On&quot;;&quot;On&quot;;&quot;Off&quot;"/>
    <numFmt numFmtId="195" formatCode="[$€-2]\ #,##0.00_);[Red]\([$€-2]\ #,##0.00\)"/>
  </numFmts>
  <fonts count="43">
    <font>
      <sz val="12"/>
      <name val="宋体"/>
      <family val="0"/>
    </font>
    <font>
      <sz val="11"/>
      <color indexed="8"/>
      <name val="宋体"/>
      <family val="0"/>
    </font>
    <font>
      <sz val="10"/>
      <name val="宋体"/>
      <family val="0"/>
    </font>
    <font>
      <sz val="9"/>
      <name val="宋体"/>
      <family val="0"/>
    </font>
    <font>
      <sz val="11"/>
      <name val="宋体"/>
      <family val="0"/>
    </font>
    <font>
      <sz val="18"/>
      <name val="宋体"/>
      <family val="0"/>
    </font>
    <font>
      <sz val="16"/>
      <name val="宋体"/>
      <family val="0"/>
    </font>
    <font>
      <b/>
      <sz val="12"/>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1">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wrapText="1"/>
    </xf>
    <xf numFmtId="0" fontId="2" fillId="0" borderId="0" xfId="0" applyFont="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184" fontId="7" fillId="33" borderId="11" xfId="41" applyNumberFormat="1" applyFont="1" applyFill="1" applyBorder="1" applyAlignment="1">
      <alignment horizontal="center" vertical="center" wrapText="1"/>
      <protection/>
    </xf>
    <xf numFmtId="184" fontId="7" fillId="33" borderId="11" xfId="0" applyNumberFormat="1" applyFont="1" applyFill="1" applyBorder="1" applyAlignment="1">
      <alignment horizontal="center" vertical="center"/>
    </xf>
    <xf numFmtId="0" fontId="2" fillId="34" borderId="0" xfId="0" applyFont="1" applyFill="1" applyBorder="1" applyAlignment="1">
      <alignment vertical="center"/>
    </xf>
    <xf numFmtId="0" fontId="2" fillId="34" borderId="0" xfId="0" applyFont="1" applyFill="1" applyAlignment="1">
      <alignment vertical="center"/>
    </xf>
    <xf numFmtId="0" fontId="3" fillId="34" borderId="0" xfId="0" applyFont="1" applyFill="1" applyBorder="1" applyAlignment="1">
      <alignment vertical="center"/>
    </xf>
    <xf numFmtId="0" fontId="3" fillId="34" borderId="0" xfId="0" applyFont="1" applyFill="1" applyAlignment="1">
      <alignment vertical="center"/>
    </xf>
    <xf numFmtId="0" fontId="4" fillId="34" borderId="0" xfId="0" applyFont="1" applyFill="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184" fontId="7" fillId="33" borderId="11"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0" borderId="11" xfId="0" applyFont="1" applyFill="1" applyBorder="1" applyAlignment="1">
      <alignment horizontal="center" vertical="center"/>
    </xf>
    <xf numFmtId="184" fontId="42" fillId="0" borderId="11" xfId="41" applyNumberFormat="1" applyFont="1" applyFill="1" applyBorder="1" applyAlignment="1">
      <alignment horizontal="right" vertical="center" wrapText="1"/>
      <protection/>
    </xf>
    <xf numFmtId="184" fontId="42" fillId="0" borderId="11" xfId="0" applyNumberFormat="1" applyFont="1" applyFill="1" applyBorder="1" applyAlignment="1">
      <alignment horizontal="right" vertical="center"/>
    </xf>
    <xf numFmtId="184" fontId="42" fillId="34" borderId="11" xfId="0" applyNumberFormat="1" applyFont="1" applyFill="1" applyBorder="1" applyAlignment="1">
      <alignment horizontal="right" vertical="center"/>
    </xf>
    <xf numFmtId="187" fontId="42" fillId="0" borderId="11" xfId="0" applyNumberFormat="1" applyFont="1" applyFill="1" applyBorder="1" applyAlignment="1">
      <alignment horizontal="right" vertical="center"/>
    </xf>
    <xf numFmtId="187" fontId="42" fillId="0" borderId="11" xfId="41" applyNumberFormat="1" applyFont="1" applyFill="1" applyBorder="1" applyAlignment="1">
      <alignment horizontal="right" vertical="center" wrapText="1"/>
      <protection/>
    </xf>
    <xf numFmtId="0" fontId="6" fillId="0" borderId="0" xfId="0" applyFont="1" applyAlignment="1">
      <alignment horizontal="left" vertical="center" wrapText="1"/>
    </xf>
    <xf numFmtId="0" fontId="0" fillId="0" borderId="11" xfId="41" applyFont="1" applyFill="1" applyBorder="1" applyAlignment="1">
      <alignment vertical="center" wrapText="1"/>
      <protection/>
    </xf>
    <xf numFmtId="0" fontId="0" fillId="0" borderId="11" xfId="41" applyFont="1" applyFill="1" applyBorder="1" applyAlignment="1">
      <alignment vertical="center" wrapText="1"/>
      <protection/>
    </xf>
    <xf numFmtId="0" fontId="7" fillId="33" borderId="11" xfId="41" applyFont="1" applyFill="1" applyBorder="1" applyAlignment="1">
      <alignment horizontal="left" vertical="center" wrapText="1"/>
      <protection/>
    </xf>
    <xf numFmtId="0" fontId="7" fillId="0" borderId="12" xfId="41" applyFont="1" applyFill="1" applyBorder="1" applyAlignment="1">
      <alignment horizontal="center" vertical="center" wrapText="1"/>
      <protection/>
    </xf>
    <xf numFmtId="0" fontId="7" fillId="0" borderId="13" xfId="41" applyFont="1" applyFill="1" applyBorder="1" applyAlignment="1">
      <alignment horizontal="center" vertical="center" wrapText="1"/>
      <protection/>
    </xf>
    <xf numFmtId="184" fontId="0" fillId="34" borderId="12" xfId="0" applyNumberFormat="1" applyFont="1" applyFill="1" applyBorder="1" applyAlignment="1">
      <alignment horizontal="center" vertical="center" wrapText="1"/>
    </xf>
    <xf numFmtId="184" fontId="0" fillId="34" borderId="14" xfId="0" applyNumberFormat="1" applyFont="1" applyFill="1" applyBorder="1" applyAlignment="1">
      <alignment horizontal="center" vertical="center" wrapText="1"/>
    </xf>
    <xf numFmtId="184" fontId="0" fillId="34" borderId="13" xfId="0" applyNumberFormat="1" applyFont="1" applyFill="1" applyBorder="1" applyAlignment="1">
      <alignment horizontal="center" vertical="center" wrapText="1"/>
    </xf>
    <xf numFmtId="0" fontId="0" fillId="0" borderId="11" xfId="0" applyNumberFormat="1" applyFont="1" applyFill="1" applyBorder="1" applyAlignment="1">
      <alignment vertical="center" wrapText="1"/>
    </xf>
    <xf numFmtId="184" fontId="0" fillId="34" borderId="14" xfId="0" applyNumberFormat="1" applyFill="1" applyBorder="1" applyAlignment="1">
      <alignment horizontal="center" vertical="center" wrapText="1"/>
    </xf>
    <xf numFmtId="184" fontId="0" fillId="34" borderId="13" xfId="0" applyNumberFormat="1" applyFill="1" applyBorder="1" applyAlignment="1">
      <alignment horizontal="center"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1" xfId="41" applyFont="1" applyFill="1" applyBorder="1" applyAlignment="1">
      <alignment horizontal="center" vertical="center" wrapText="1"/>
      <protection/>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0" fillId="0" borderId="15" xfId="41" applyFont="1" applyFill="1" applyBorder="1" applyAlignment="1">
      <alignment vertical="center" wrapText="1"/>
      <protection/>
    </xf>
    <xf numFmtId="0" fontId="0" fillId="0" borderId="17" xfId="41" applyFont="1" applyFill="1" applyBorder="1" applyAlignment="1">
      <alignment vertical="center" wrapText="1"/>
      <protection/>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40" applyNumberFormat="1" applyFont="1" applyFill="1" applyBorder="1" applyAlignment="1">
      <alignment vertical="center" wrapText="1"/>
      <protection/>
    </xf>
    <xf numFmtId="0" fontId="7" fillId="0" borderId="18" xfId="41" applyFont="1" applyFill="1" applyBorder="1" applyAlignment="1">
      <alignment horizontal="center" vertical="center" wrapText="1"/>
      <protection/>
    </xf>
    <xf numFmtId="0" fontId="7" fillId="0" borderId="19" xfId="41" applyFont="1" applyFill="1" applyBorder="1" applyAlignment="1">
      <alignment horizontal="center" vertical="center" wrapText="1"/>
      <protection/>
    </xf>
    <xf numFmtId="0" fontId="7" fillId="0" borderId="20" xfId="41" applyFont="1" applyFill="1" applyBorder="1" applyAlignment="1">
      <alignment horizontal="center" vertical="center" wrapText="1"/>
      <protection/>
    </xf>
    <xf numFmtId="0" fontId="7" fillId="0" borderId="21" xfId="41" applyFont="1" applyFill="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指标分配"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35"/>
  <sheetViews>
    <sheetView tabSelected="1" zoomScalePageLayoutView="0" workbookViewId="0" topLeftCell="A1">
      <selection activeCell="I17" sqref="I17"/>
    </sheetView>
  </sheetViews>
  <sheetFormatPr defaultColWidth="9.00390625" defaultRowHeight="14.25"/>
  <cols>
    <col min="1" max="1" width="5.25390625" style="4" customWidth="1"/>
    <col min="2" max="2" width="9.875" style="7" customWidth="1"/>
    <col min="3" max="3" width="25.375" style="7" customWidth="1"/>
    <col min="4" max="4" width="13.375" style="8" customWidth="1"/>
    <col min="5" max="5" width="13.125" style="3" customWidth="1"/>
    <col min="6" max="6" width="13.75390625" style="3" customWidth="1"/>
    <col min="7" max="7" width="59.625" style="3" customWidth="1"/>
    <col min="8" max="8" width="10.25390625" style="3" customWidth="1"/>
    <col min="9" max="16384" width="9.00390625" style="4" customWidth="1"/>
  </cols>
  <sheetData>
    <row r="1" spans="1:5" ht="14.25" customHeight="1">
      <c r="A1" s="44"/>
      <c r="B1" s="44"/>
      <c r="C1" s="44"/>
      <c r="D1" s="44"/>
      <c r="E1" s="44"/>
    </row>
    <row r="2" spans="1:5" ht="14.25" customHeight="1">
      <c r="A2" s="44"/>
      <c r="B2" s="44"/>
      <c r="C2" s="44"/>
      <c r="D2" s="44"/>
      <c r="E2" s="44"/>
    </row>
    <row r="3" spans="1:5" ht="14.25" customHeight="1">
      <c r="A3" s="44"/>
      <c r="B3" s="44"/>
      <c r="C3" s="44"/>
      <c r="D3" s="44"/>
      <c r="E3" s="44"/>
    </row>
    <row r="4" spans="1:8" ht="22.5">
      <c r="A4" s="44"/>
      <c r="B4" s="44"/>
      <c r="C4" s="44"/>
      <c r="D4" s="44"/>
      <c r="E4" s="44"/>
      <c r="F4" s="9"/>
      <c r="G4" s="9"/>
      <c r="H4" s="9"/>
    </row>
    <row r="5" spans="1:8" ht="22.5">
      <c r="A5" s="47" t="s">
        <v>26</v>
      </c>
      <c r="B5" s="47"/>
      <c r="C5" s="47"/>
      <c r="D5" s="47"/>
      <c r="E5" s="47"/>
      <c r="F5" s="47"/>
      <c r="G5" s="47"/>
      <c r="H5" s="9"/>
    </row>
    <row r="6" spans="1:8" ht="22.5">
      <c r="A6" s="47"/>
      <c r="B6" s="47"/>
      <c r="C6" s="47"/>
      <c r="D6" s="47"/>
      <c r="E6" s="47"/>
      <c r="F6" s="47"/>
      <c r="G6" s="47"/>
      <c r="H6" s="9"/>
    </row>
    <row r="7" spans="1:8" ht="22.5">
      <c r="A7" s="21"/>
      <c r="B7" s="21"/>
      <c r="C7" s="21"/>
      <c r="D7" s="21"/>
      <c r="E7" s="21"/>
      <c r="F7" s="21"/>
      <c r="G7" s="21"/>
      <c r="H7" s="9"/>
    </row>
    <row r="8" spans="1:8" ht="14.25" customHeight="1">
      <c r="A8" s="45" t="s">
        <v>27</v>
      </c>
      <c r="B8" s="46"/>
      <c r="C8" s="46"/>
      <c r="D8" s="46"/>
      <c r="E8" s="46"/>
      <c r="F8" s="46"/>
      <c r="G8" s="46"/>
      <c r="H8" s="10"/>
    </row>
    <row r="9" spans="1:8" ht="14.25" customHeight="1">
      <c r="A9" s="20"/>
      <c r="B9" s="20"/>
      <c r="C9" s="20"/>
      <c r="D9" s="20"/>
      <c r="E9" s="20"/>
      <c r="F9" s="20"/>
      <c r="G9" s="20"/>
      <c r="H9" s="10"/>
    </row>
    <row r="10" spans="1:8" ht="14.25" customHeight="1">
      <c r="A10" s="12"/>
      <c r="B10" s="12"/>
      <c r="C10" s="12"/>
      <c r="D10" s="11"/>
      <c r="E10" s="11"/>
      <c r="F10" s="10"/>
      <c r="G10" s="10"/>
      <c r="H10" s="10"/>
    </row>
    <row r="11" spans="1:8" s="1" customFormat="1" ht="30" customHeight="1">
      <c r="A11" s="54" t="s">
        <v>4</v>
      </c>
      <c r="B11" s="57" t="s">
        <v>0</v>
      </c>
      <c r="C11" s="58"/>
      <c r="D11" s="48" t="s">
        <v>5</v>
      </c>
      <c r="E11" s="48" t="s">
        <v>6</v>
      </c>
      <c r="F11" s="34" t="s">
        <v>33</v>
      </c>
      <c r="G11" s="34" t="s">
        <v>7</v>
      </c>
      <c r="H11" s="5"/>
    </row>
    <row r="12" spans="1:8" s="1" customFormat="1" ht="30" customHeight="1">
      <c r="A12" s="55"/>
      <c r="B12" s="59"/>
      <c r="C12" s="60"/>
      <c r="D12" s="48"/>
      <c r="E12" s="48"/>
      <c r="F12" s="35"/>
      <c r="G12" s="35"/>
      <c r="H12" s="5"/>
    </row>
    <row r="13" spans="1:8" s="16" customFormat="1" ht="30" customHeight="1">
      <c r="A13" s="23" t="s">
        <v>8</v>
      </c>
      <c r="B13" s="33" t="s">
        <v>9</v>
      </c>
      <c r="C13" s="33"/>
      <c r="D13" s="13">
        <f>SUM(D14:D20)</f>
        <v>5761.87</v>
      </c>
      <c r="E13" s="13">
        <f>SUM(E14:E20)</f>
        <v>5380.0199999999995</v>
      </c>
      <c r="F13" s="13">
        <f>SUM(F14:F20)</f>
        <v>381.84999999999974</v>
      </c>
      <c r="G13" s="22"/>
      <c r="H13" s="15"/>
    </row>
    <row r="14" spans="1:8" s="1" customFormat="1" ht="30.75" customHeight="1">
      <c r="A14" s="24">
        <v>1</v>
      </c>
      <c r="B14" s="31" t="s">
        <v>10</v>
      </c>
      <c r="C14" s="32"/>
      <c r="D14" s="25">
        <v>0</v>
      </c>
      <c r="E14" s="26">
        <v>0</v>
      </c>
      <c r="F14" s="27">
        <f>D14-E14</f>
        <v>0</v>
      </c>
      <c r="G14" s="36" t="s">
        <v>31</v>
      </c>
      <c r="H14" s="5"/>
    </row>
    <row r="15" spans="1:8" s="1" customFormat="1" ht="30.75" customHeight="1">
      <c r="A15" s="24">
        <v>2</v>
      </c>
      <c r="B15" s="52" t="s">
        <v>11</v>
      </c>
      <c r="C15" s="53"/>
      <c r="D15" s="25">
        <v>36</v>
      </c>
      <c r="E15" s="26">
        <v>36</v>
      </c>
      <c r="F15" s="27">
        <f aca="true" t="shared" si="0" ref="F15:F20">D15-E15</f>
        <v>0</v>
      </c>
      <c r="G15" s="37"/>
      <c r="H15" s="5"/>
    </row>
    <row r="16" spans="1:8" s="1" customFormat="1" ht="30.75" customHeight="1">
      <c r="A16" s="24">
        <v>3</v>
      </c>
      <c r="B16" s="52" t="s">
        <v>12</v>
      </c>
      <c r="C16" s="53"/>
      <c r="D16" s="25">
        <v>680.79</v>
      </c>
      <c r="E16" s="26">
        <v>569.14</v>
      </c>
      <c r="F16" s="27">
        <f t="shared" si="0"/>
        <v>111.64999999999998</v>
      </c>
      <c r="G16" s="37"/>
      <c r="H16" s="5"/>
    </row>
    <row r="17" spans="1:8" s="2" customFormat="1" ht="30.75" customHeight="1">
      <c r="A17" s="24">
        <v>4</v>
      </c>
      <c r="B17" s="56" t="s">
        <v>13</v>
      </c>
      <c r="C17" s="56"/>
      <c r="D17" s="28">
        <v>2646.18</v>
      </c>
      <c r="E17" s="28">
        <v>2624.51</v>
      </c>
      <c r="F17" s="27">
        <f t="shared" si="0"/>
        <v>21.669999999999618</v>
      </c>
      <c r="G17" s="37"/>
      <c r="H17" s="6"/>
    </row>
    <row r="18" spans="1:8" s="2" customFormat="1" ht="30.75" customHeight="1">
      <c r="A18" s="24">
        <v>5</v>
      </c>
      <c r="B18" s="56" t="s">
        <v>14</v>
      </c>
      <c r="C18" s="56"/>
      <c r="D18" s="28">
        <v>1538.9</v>
      </c>
      <c r="E18" s="26">
        <v>1446.28</v>
      </c>
      <c r="F18" s="27">
        <f t="shared" si="0"/>
        <v>92.62000000000012</v>
      </c>
      <c r="G18" s="37"/>
      <c r="H18" s="6"/>
    </row>
    <row r="19" spans="1:8" s="2" customFormat="1" ht="30.75" customHeight="1">
      <c r="A19" s="24">
        <v>6</v>
      </c>
      <c r="B19" s="39" t="s">
        <v>15</v>
      </c>
      <c r="C19" s="39"/>
      <c r="D19" s="28">
        <v>580</v>
      </c>
      <c r="E19" s="28">
        <v>579.4</v>
      </c>
      <c r="F19" s="27">
        <f t="shared" si="0"/>
        <v>0.6000000000000227</v>
      </c>
      <c r="G19" s="37"/>
      <c r="H19" s="6"/>
    </row>
    <row r="20" spans="1:8" s="2" customFormat="1" ht="30.75" customHeight="1">
      <c r="A20" s="24">
        <v>7</v>
      </c>
      <c r="B20" s="39" t="s">
        <v>2</v>
      </c>
      <c r="C20" s="39"/>
      <c r="D20" s="29">
        <v>280</v>
      </c>
      <c r="E20" s="28">
        <v>124.69</v>
      </c>
      <c r="F20" s="27">
        <f t="shared" si="0"/>
        <v>155.31</v>
      </c>
      <c r="G20" s="38"/>
      <c r="H20" s="6"/>
    </row>
    <row r="21" spans="1:8" s="18" customFormat="1" ht="30" customHeight="1">
      <c r="A21" s="23" t="s">
        <v>16</v>
      </c>
      <c r="B21" s="33" t="s">
        <v>17</v>
      </c>
      <c r="C21" s="33"/>
      <c r="D21" s="13">
        <f>SUM(D22:D26)</f>
        <v>10448.056999999999</v>
      </c>
      <c r="E21" s="13">
        <f>SUM(E22:E26)</f>
        <v>10254.8</v>
      </c>
      <c r="F21" s="13">
        <f>SUM(F22:F25)</f>
        <v>193.24700000000053</v>
      </c>
      <c r="G21" s="22"/>
      <c r="H21" s="17"/>
    </row>
    <row r="22" spans="1:8" s="2" customFormat="1" ht="30.75" customHeight="1">
      <c r="A22" s="24">
        <v>1</v>
      </c>
      <c r="B22" s="31" t="s">
        <v>18</v>
      </c>
      <c r="C22" s="32"/>
      <c r="D22" s="25">
        <v>4745.85</v>
      </c>
      <c r="E22" s="26">
        <v>4679.53</v>
      </c>
      <c r="F22" s="27">
        <f>D22-E22</f>
        <v>66.32000000000062</v>
      </c>
      <c r="G22" s="36" t="s">
        <v>30</v>
      </c>
      <c r="H22" s="6"/>
    </row>
    <row r="23" spans="1:8" ht="30.75" customHeight="1">
      <c r="A23" s="24">
        <v>2</v>
      </c>
      <c r="B23" s="31" t="s">
        <v>19</v>
      </c>
      <c r="C23" s="32"/>
      <c r="D23" s="25">
        <v>1856.86</v>
      </c>
      <c r="E23" s="26">
        <v>1856.86</v>
      </c>
      <c r="F23" s="27">
        <f>D23-E23</f>
        <v>0</v>
      </c>
      <c r="G23" s="40"/>
      <c r="H23" s="4"/>
    </row>
    <row r="24" spans="1:8" ht="30.75" customHeight="1">
      <c r="A24" s="24">
        <v>3</v>
      </c>
      <c r="B24" s="31" t="s">
        <v>20</v>
      </c>
      <c r="C24" s="32"/>
      <c r="D24" s="25">
        <v>2711.547</v>
      </c>
      <c r="E24" s="26">
        <v>2648.98</v>
      </c>
      <c r="F24" s="27">
        <f>D24-E24</f>
        <v>62.56700000000001</v>
      </c>
      <c r="G24" s="40"/>
      <c r="H24" s="4"/>
    </row>
    <row r="25" spans="1:8" ht="30.75" customHeight="1">
      <c r="A25" s="24">
        <v>4</v>
      </c>
      <c r="B25" s="31" t="s">
        <v>21</v>
      </c>
      <c r="C25" s="32"/>
      <c r="D25" s="25">
        <v>1033.8</v>
      </c>
      <c r="E25" s="26">
        <v>969.44</v>
      </c>
      <c r="F25" s="27">
        <f>D25-E25</f>
        <v>64.3599999999999</v>
      </c>
      <c r="G25" s="40"/>
      <c r="H25" s="4"/>
    </row>
    <row r="26" spans="1:8" ht="30.75" customHeight="1">
      <c r="A26" s="24">
        <v>5</v>
      </c>
      <c r="B26" s="39" t="s">
        <v>2</v>
      </c>
      <c r="C26" s="39"/>
      <c r="D26" s="25">
        <v>100</v>
      </c>
      <c r="E26" s="26">
        <v>99.99</v>
      </c>
      <c r="F26" s="27">
        <f>D26-E26</f>
        <v>0.010000000000005116</v>
      </c>
      <c r="G26" s="41"/>
      <c r="H26" s="4"/>
    </row>
    <row r="27" spans="1:7" s="19" customFormat="1" ht="30" customHeight="1">
      <c r="A27" s="23" t="s">
        <v>22</v>
      </c>
      <c r="B27" s="33" t="s">
        <v>23</v>
      </c>
      <c r="C27" s="33"/>
      <c r="D27" s="14">
        <f>D28+D29+D30</f>
        <v>5153.01</v>
      </c>
      <c r="E27" s="14">
        <f>E28+E29+E30</f>
        <v>5069.58</v>
      </c>
      <c r="F27" s="14">
        <f>F28+F29</f>
        <v>39.500000000000014</v>
      </c>
      <c r="G27" s="22"/>
    </row>
    <row r="28" spans="1:8" ht="45" customHeight="1">
      <c r="A28" s="24">
        <v>1</v>
      </c>
      <c r="B28" s="31" t="s">
        <v>24</v>
      </c>
      <c r="C28" s="32"/>
      <c r="D28" s="25">
        <v>145</v>
      </c>
      <c r="E28" s="26">
        <v>110.99</v>
      </c>
      <c r="F28" s="27">
        <f>D28-E28</f>
        <v>34.010000000000005</v>
      </c>
      <c r="G28" s="36" t="s">
        <v>29</v>
      </c>
      <c r="H28" s="4"/>
    </row>
    <row r="29" spans="1:8" ht="45" customHeight="1">
      <c r="A29" s="24">
        <v>2</v>
      </c>
      <c r="B29" s="31" t="s">
        <v>25</v>
      </c>
      <c r="C29" s="32"/>
      <c r="D29" s="25">
        <v>1359.06</v>
      </c>
      <c r="E29" s="26">
        <v>1353.57</v>
      </c>
      <c r="F29" s="27">
        <f>D29-E29</f>
        <v>5.490000000000009</v>
      </c>
      <c r="G29" s="40"/>
      <c r="H29" s="4"/>
    </row>
    <row r="30" spans="1:8" ht="45" customHeight="1">
      <c r="A30" s="24">
        <v>3</v>
      </c>
      <c r="B30" s="31" t="s">
        <v>28</v>
      </c>
      <c r="C30" s="32"/>
      <c r="D30" s="25">
        <v>3648.95</v>
      </c>
      <c r="E30" s="26">
        <v>3605.02</v>
      </c>
      <c r="F30" s="27">
        <f>D30-E30</f>
        <v>43.929999999999836</v>
      </c>
      <c r="G30" s="41"/>
      <c r="H30" s="4"/>
    </row>
    <row r="31" spans="1:8" ht="30" customHeight="1">
      <c r="A31" s="49" t="s">
        <v>1</v>
      </c>
      <c r="B31" s="50"/>
      <c r="C31" s="51"/>
      <c r="D31" s="14">
        <f>D13+D21+D27</f>
        <v>21362.936999999998</v>
      </c>
      <c r="E31" s="22">
        <f>E13+E21+E27</f>
        <v>20704.4</v>
      </c>
      <c r="F31" s="22">
        <f>D31-E31</f>
        <v>658.5369999999966</v>
      </c>
      <c r="G31" s="22"/>
      <c r="H31" s="4"/>
    </row>
    <row r="33" spans="2:4" ht="20.25" hidden="1">
      <c r="B33" s="30" t="s">
        <v>3</v>
      </c>
      <c r="C33" s="30"/>
      <c r="D33" s="30"/>
    </row>
    <row r="34" spans="1:7" ht="13.5">
      <c r="A34" s="42" t="s">
        <v>32</v>
      </c>
      <c r="B34" s="43"/>
      <c r="C34" s="43"/>
      <c r="D34" s="43"/>
      <c r="E34" s="43"/>
      <c r="F34" s="43"/>
      <c r="G34" s="43"/>
    </row>
    <row r="35" spans="1:7" ht="13.5">
      <c r="A35" s="43"/>
      <c r="B35" s="43"/>
      <c r="C35" s="43"/>
      <c r="D35" s="43"/>
      <c r="E35" s="43"/>
      <c r="F35" s="43"/>
      <c r="G35" s="43"/>
    </row>
  </sheetData>
  <sheetProtection/>
  <mergeCells count="33">
    <mergeCell ref="A11:A12"/>
    <mergeCell ref="B21:C21"/>
    <mergeCell ref="B17:C17"/>
    <mergeCell ref="D11:D12"/>
    <mergeCell ref="B11:C12"/>
    <mergeCell ref="B18:C18"/>
    <mergeCell ref="B19:C19"/>
    <mergeCell ref="B20:C20"/>
    <mergeCell ref="B15:C15"/>
    <mergeCell ref="A34:G35"/>
    <mergeCell ref="A1:E4"/>
    <mergeCell ref="B13:C13"/>
    <mergeCell ref="A8:G8"/>
    <mergeCell ref="A5:G6"/>
    <mergeCell ref="E11:E12"/>
    <mergeCell ref="A31:C31"/>
    <mergeCell ref="B16:C16"/>
    <mergeCell ref="B14:C14"/>
    <mergeCell ref="B23:C23"/>
    <mergeCell ref="G11:G12"/>
    <mergeCell ref="G14:G20"/>
    <mergeCell ref="B24:C24"/>
    <mergeCell ref="B26:C26"/>
    <mergeCell ref="G22:G26"/>
    <mergeCell ref="G28:G30"/>
    <mergeCell ref="F11:F12"/>
    <mergeCell ref="B33:D33"/>
    <mergeCell ref="B29:C29"/>
    <mergeCell ref="B27:C27"/>
    <mergeCell ref="B25:C25"/>
    <mergeCell ref="B28:C28"/>
    <mergeCell ref="B22:C22"/>
    <mergeCell ref="B30:C30"/>
  </mergeCells>
  <printOptions horizontalCentered="1"/>
  <pageMargins left="0.1968503937007874" right="0.1968503937007874" top="0" bottom="0" header="0" footer="0"/>
  <pageSetup fitToHeight="0"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关慧敏</cp:lastModifiedBy>
  <cp:lastPrinted>2019-06-20T03:27:08Z</cp:lastPrinted>
  <dcterms:created xsi:type="dcterms:W3CDTF">2012-02-21T06:49:33Z</dcterms:created>
  <dcterms:modified xsi:type="dcterms:W3CDTF">2020-05-18T03:43:41Z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