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<sst xmlns="http://schemas.openxmlformats.org/spreadsheetml/2006/main" count="125" uniqueCount="69">
  <si>
    <t>附 件</t>
  </si>
  <si>
    <t>深圳交响乐团政府物业减免租金公示表</t>
  </si>
  <si>
    <t>序号</t>
  </si>
  <si>
    <t>单位名称</t>
  </si>
  <si>
    <t>物业名称</t>
  </si>
  <si>
    <t>物业地点</t>
  </si>
  <si>
    <t>承租方</t>
  </si>
  <si>
    <t>承租方类型</t>
  </si>
  <si>
    <t>招租方式</t>
  </si>
  <si>
    <t>是否存在转租行为</t>
  </si>
  <si>
    <r>
      <rPr>
        <sz val="16"/>
        <color indexed="8"/>
        <rFont val="黑体"/>
        <charset val="134"/>
      </rPr>
      <t>合同期限</t>
    </r>
    <r>
      <rPr>
        <sz val="10"/>
        <color indexed="8"/>
        <rFont val="黑体"/>
        <charset val="134"/>
      </rPr>
      <t>（*年*月*日-*年*月*日）</t>
    </r>
  </si>
  <si>
    <t>合同月租金金额（元）</t>
  </si>
  <si>
    <r>
      <rPr>
        <sz val="16"/>
        <color indexed="8"/>
        <rFont val="黑体"/>
        <charset val="134"/>
      </rPr>
      <t>免租时间</t>
    </r>
    <r>
      <rPr>
        <sz val="12"/>
        <color indexed="8"/>
        <rFont val="黑体"/>
        <charset val="134"/>
      </rPr>
      <t>（*月*日-*月*日）</t>
    </r>
  </si>
  <si>
    <r>
      <rPr>
        <sz val="16"/>
        <color indexed="8"/>
        <rFont val="黑体"/>
        <charset val="134"/>
      </rPr>
      <t xml:space="preserve">减租时间
</t>
    </r>
    <r>
      <rPr>
        <sz val="12"/>
        <color indexed="8"/>
        <rFont val="黑体"/>
        <charset val="134"/>
      </rPr>
      <t>（*月*日-*月*日）</t>
    </r>
  </si>
  <si>
    <t>减免金额（元）</t>
  </si>
  <si>
    <t>深圳交响乐团</t>
  </si>
  <si>
    <t>排练厅大楼101</t>
  </si>
  <si>
    <t>黄贝路2029号乐团音乐厅首层西角</t>
  </si>
  <si>
    <t>深圳市罗湖区迪辉美容美发中心</t>
  </si>
  <si>
    <t>个体工商户</t>
  </si>
  <si>
    <t>公开招租</t>
  </si>
  <si>
    <t>否</t>
  </si>
  <si>
    <t>2021.6
.1-2026.5.31</t>
  </si>
  <si>
    <t>4月1日-6月30日</t>
  </si>
  <si>
    <t>7月1日-9月30日租金减半</t>
  </si>
  <si>
    <t>排练厅大楼102</t>
  </si>
  <si>
    <t>乐团大楼首层</t>
  </si>
  <si>
    <t>深圳市高登贸易有限公司</t>
  </si>
  <si>
    <t>服务业小微企业</t>
  </si>
  <si>
    <t>2019.7.8-2024.7.7</t>
  </si>
  <si>
    <t>3月8日-6月7日</t>
  </si>
  <si>
    <t>6月8日-9月7日租金减半</t>
  </si>
  <si>
    <t>排练厅大楼103</t>
  </si>
  <si>
    <t>黄贝路2033号乐团大楼首层东面A</t>
  </si>
  <si>
    <t>深圳市粤名扬文化发展有限公司</t>
  </si>
  <si>
    <t>2020.12.1-2025.11.30</t>
  </si>
  <si>
    <t>3月1日-5月31日</t>
  </si>
  <si>
    <t>6月1日-8月31日租金减半</t>
  </si>
  <si>
    <t>排练厅大楼104</t>
  </si>
  <si>
    <t>黄贝路2033号乐团大楼首层</t>
  </si>
  <si>
    <t>深圳市腾龙堂动漫文化传播有限公司</t>
  </si>
  <si>
    <t>乐扬枫景101</t>
  </si>
  <si>
    <t>乐扬风景2039号乐扬风景首层1号</t>
  </si>
  <si>
    <t>深圳市喜尚服饰有限公司</t>
  </si>
  <si>
    <t>2021.7.18 2026.7.17</t>
  </si>
  <si>
    <t>4月18日-7月17日</t>
  </si>
  <si>
    <t>7月18日-10月17日租金减半</t>
  </si>
  <si>
    <t>乐扬枫景102</t>
  </si>
  <si>
    <t>乐扬风景2039号乐扬风景102号</t>
  </si>
  <si>
    <t>深圳红糖声场文化传播有限公司</t>
  </si>
  <si>
    <t>2021.1.1 2025.12.31</t>
  </si>
  <si>
    <t>乐扬枫景103</t>
  </si>
  <si>
    <t>乐扬枫景2039号首层3号</t>
  </si>
  <si>
    <t>深圳市百里宏贸易有限公司</t>
  </si>
  <si>
    <t>4月8日-7月7日</t>
  </si>
  <si>
    <t>7月8日-10月7日租金减半</t>
  </si>
  <si>
    <t>乐扬枫景104</t>
  </si>
  <si>
    <t>乐扬枫景2039号首层第4间</t>
  </si>
  <si>
    <t>乐扬枫景302</t>
  </si>
  <si>
    <t>乐扬风景2039号乐扬枫景三楼302</t>
  </si>
  <si>
    <t>深圳市飞扬之星文化发展有限公司</t>
  </si>
  <si>
    <t>乐扬枫景303</t>
  </si>
  <si>
    <t>乐扬风景三楼303</t>
  </si>
  <si>
    <t>深华商业大厦910</t>
  </si>
  <si>
    <t>深圳罗湖区南湖路深华商业大厦910</t>
  </si>
  <si>
    <t>深圳市汇源丰投资有限公司</t>
  </si>
  <si>
    <t>2020.6.15 2025.6.14</t>
  </si>
  <si>
    <t>5月15日-8月14日</t>
  </si>
  <si>
    <t>8月15日-11月14日租金减半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</si>
</sst>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6"/>
      <color indexed="8"/>
      <name val="黑体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方正小标宋简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黑体"/>
      <charset val="134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30" fillId="28" borderId="2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G3" sqref="G3"/>
    </sheetView>
  </sheetViews>
  <sheetFormatPr defaultColWidth="8.88888888888889" defaultRowHeight="14.4"/>
  <cols>
    <col min="4" max="4" width="13.5555555555556" customWidth="1"/>
    <col min="5" max="5" width="15.4444444444444" customWidth="1"/>
    <col min="6" max="6" width="15.8888888888889" customWidth="1"/>
    <col min="7" max="7" width="10.5555555555556" customWidth="1"/>
    <col min="8" max="8" width="7.22222222222222" customWidth="1"/>
    <col min="9" max="9" width="14.1111111111111" customWidth="1"/>
    <col min="11" max="11" width="17.5555555555556" customWidth="1"/>
    <col min="12" max="12" width="27.6666666666667" customWidth="1"/>
    <col min="13" max="13" width="15.1111111111111" customWidth="1"/>
  </cols>
  <sheetData>
    <row r="1" ht="17.4" spans="1:1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.4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.4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/>
    </row>
    <row r="4" ht="122.4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ht="57.6" spans="1:13">
      <c r="A5" s="6">
        <v>1</v>
      </c>
      <c r="B5" s="6" t="s">
        <v>15</v>
      </c>
      <c r="C5" s="7" t="s">
        <v>16</v>
      </c>
      <c r="D5" s="7" t="s">
        <v>17</v>
      </c>
      <c r="E5" s="7" t="s">
        <v>18</v>
      </c>
      <c r="F5" s="8" t="s">
        <v>19</v>
      </c>
      <c r="G5" s="8" t="s">
        <v>20</v>
      </c>
      <c r="H5" s="8" t="s">
        <v>21</v>
      </c>
      <c r="I5" s="12" t="s">
        <v>22</v>
      </c>
      <c r="J5" s="13">
        <v>8000</v>
      </c>
      <c r="K5" s="14" t="s">
        <v>23</v>
      </c>
      <c r="L5" s="8" t="s">
        <v>24</v>
      </c>
      <c r="M5" s="15">
        <f t="shared" ref="M5:M10" si="0">J5*3+(J5*3)/2</f>
        <v>36000</v>
      </c>
    </row>
    <row r="6" ht="43.2" spans="1:13">
      <c r="A6" s="6">
        <v>2</v>
      </c>
      <c r="B6" s="6" t="s">
        <v>15</v>
      </c>
      <c r="C6" s="7" t="s">
        <v>25</v>
      </c>
      <c r="D6" s="7" t="s">
        <v>26</v>
      </c>
      <c r="E6" s="7" t="s">
        <v>27</v>
      </c>
      <c r="F6" s="8" t="s">
        <v>28</v>
      </c>
      <c r="G6" s="8" t="s">
        <v>20</v>
      </c>
      <c r="H6" s="8" t="s">
        <v>21</v>
      </c>
      <c r="I6" s="12" t="s">
        <v>29</v>
      </c>
      <c r="J6" s="13">
        <v>81576</v>
      </c>
      <c r="K6" s="14" t="s">
        <v>30</v>
      </c>
      <c r="L6" s="8" t="s">
        <v>31</v>
      </c>
      <c r="M6" s="15">
        <f>J6*3+(J6*3)/2+2447*2/2</f>
        <v>369539</v>
      </c>
    </row>
    <row r="7" ht="57.6" spans="1:13">
      <c r="A7" s="6">
        <v>3</v>
      </c>
      <c r="B7" s="6" t="s">
        <v>15</v>
      </c>
      <c r="C7" s="7" t="s">
        <v>32</v>
      </c>
      <c r="D7" s="7" t="s">
        <v>33</v>
      </c>
      <c r="E7" s="7" t="s">
        <v>34</v>
      </c>
      <c r="F7" s="8" t="s">
        <v>28</v>
      </c>
      <c r="G7" s="8" t="s">
        <v>20</v>
      </c>
      <c r="H7" s="8" t="s">
        <v>21</v>
      </c>
      <c r="I7" s="12" t="s">
        <v>35</v>
      </c>
      <c r="J7" s="13">
        <v>11813</v>
      </c>
      <c r="K7" s="14" t="s">
        <v>36</v>
      </c>
      <c r="L7" s="8" t="s">
        <v>37</v>
      </c>
      <c r="M7" s="15">
        <f t="shared" si="0"/>
        <v>53158.5</v>
      </c>
    </row>
    <row r="8" ht="57.6" spans="1:13">
      <c r="A8" s="6">
        <v>4</v>
      </c>
      <c r="B8" s="6" t="s">
        <v>15</v>
      </c>
      <c r="C8" s="7" t="s">
        <v>38</v>
      </c>
      <c r="D8" s="7" t="s">
        <v>39</v>
      </c>
      <c r="E8" s="7" t="s">
        <v>40</v>
      </c>
      <c r="F8" s="8" t="s">
        <v>28</v>
      </c>
      <c r="G8" s="8" t="s">
        <v>20</v>
      </c>
      <c r="H8" s="8" t="s">
        <v>21</v>
      </c>
      <c r="I8" s="12" t="s">
        <v>29</v>
      </c>
      <c r="J8" s="13">
        <v>26471</v>
      </c>
      <c r="K8" s="14" t="s">
        <v>30</v>
      </c>
      <c r="L8" s="8" t="s">
        <v>31</v>
      </c>
      <c r="M8" s="15">
        <f>J8*3+(J8*3)/2+794*2/2</f>
        <v>119913.5</v>
      </c>
    </row>
    <row r="9" ht="57.6" spans="1:13">
      <c r="A9" s="6">
        <v>5</v>
      </c>
      <c r="B9" s="6" t="s">
        <v>15</v>
      </c>
      <c r="C9" s="7" t="s">
        <v>41</v>
      </c>
      <c r="D9" s="7" t="s">
        <v>42</v>
      </c>
      <c r="E9" s="7" t="s">
        <v>43</v>
      </c>
      <c r="F9" s="8" t="s">
        <v>28</v>
      </c>
      <c r="G9" s="8" t="s">
        <v>20</v>
      </c>
      <c r="H9" s="8" t="s">
        <v>21</v>
      </c>
      <c r="I9" s="12" t="s">
        <v>44</v>
      </c>
      <c r="J9" s="13">
        <f>8800+440</f>
        <v>9240</v>
      </c>
      <c r="K9" s="14" t="s">
        <v>45</v>
      </c>
      <c r="L9" s="8" t="s">
        <v>46</v>
      </c>
      <c r="M9" s="15">
        <f t="shared" si="0"/>
        <v>41580</v>
      </c>
    </row>
    <row r="10" ht="57.6" spans="1:13">
      <c r="A10" s="6">
        <v>6</v>
      </c>
      <c r="B10" s="6" t="s">
        <v>15</v>
      </c>
      <c r="C10" s="7" t="s">
        <v>47</v>
      </c>
      <c r="D10" s="7" t="s">
        <v>48</v>
      </c>
      <c r="E10" s="7" t="s">
        <v>49</v>
      </c>
      <c r="F10" s="8" t="s">
        <v>28</v>
      </c>
      <c r="G10" s="8" t="s">
        <v>20</v>
      </c>
      <c r="H10" s="8" t="s">
        <v>21</v>
      </c>
      <c r="I10" s="12" t="s">
        <v>50</v>
      </c>
      <c r="J10" s="13">
        <v>10500</v>
      </c>
      <c r="K10" s="14" t="s">
        <v>36</v>
      </c>
      <c r="L10" s="8" t="s">
        <v>37</v>
      </c>
      <c r="M10" s="15">
        <f t="shared" si="0"/>
        <v>47250</v>
      </c>
    </row>
    <row r="11" ht="43.2" spans="1:13">
      <c r="A11" s="6">
        <v>7</v>
      </c>
      <c r="B11" s="6" t="s">
        <v>15</v>
      </c>
      <c r="C11" s="7" t="s">
        <v>51</v>
      </c>
      <c r="D11" s="7" t="s">
        <v>52</v>
      </c>
      <c r="E11" s="7" t="s">
        <v>53</v>
      </c>
      <c r="F11" s="8" t="s">
        <v>28</v>
      </c>
      <c r="G11" s="8" t="s">
        <v>20</v>
      </c>
      <c r="H11" s="8" t="s">
        <v>21</v>
      </c>
      <c r="I11" s="10" t="s">
        <v>29</v>
      </c>
      <c r="J11" s="13">
        <v>27140</v>
      </c>
      <c r="K11" s="14" t="s">
        <v>54</v>
      </c>
      <c r="L11" s="8" t="s">
        <v>55</v>
      </c>
      <c r="M11" s="15">
        <f>J11*3+(J11*3)/2+814*3/2</f>
        <v>123351</v>
      </c>
    </row>
    <row r="12" ht="43.2" spans="1:13">
      <c r="A12" s="6">
        <v>8</v>
      </c>
      <c r="B12" s="6" t="s">
        <v>15</v>
      </c>
      <c r="C12" s="7" t="s">
        <v>56</v>
      </c>
      <c r="D12" s="7" t="s">
        <v>57</v>
      </c>
      <c r="E12" s="7" t="s">
        <v>53</v>
      </c>
      <c r="F12" s="8" t="s">
        <v>28</v>
      </c>
      <c r="G12" s="8" t="s">
        <v>20</v>
      </c>
      <c r="H12" s="8" t="s">
        <v>21</v>
      </c>
      <c r="I12" s="9" t="s">
        <v>29</v>
      </c>
      <c r="J12" s="13">
        <v>17592</v>
      </c>
      <c r="K12" s="14" t="s">
        <v>54</v>
      </c>
      <c r="L12" s="8" t="s">
        <v>55</v>
      </c>
      <c r="M12" s="15">
        <f>J12*3+(J12*3)/2+527*3/2</f>
        <v>79954.5</v>
      </c>
    </row>
    <row r="13" ht="57.6" spans="1:13">
      <c r="A13" s="6">
        <v>9</v>
      </c>
      <c r="B13" s="6" t="s">
        <v>15</v>
      </c>
      <c r="C13" s="7" t="s">
        <v>58</v>
      </c>
      <c r="D13" s="7" t="s">
        <v>59</v>
      </c>
      <c r="E13" s="7" t="s">
        <v>60</v>
      </c>
      <c r="F13" s="8" t="s">
        <v>28</v>
      </c>
      <c r="G13" s="8" t="s">
        <v>20</v>
      </c>
      <c r="H13" s="8" t="s">
        <v>21</v>
      </c>
      <c r="I13" s="9" t="s">
        <v>35</v>
      </c>
      <c r="J13" s="13">
        <v>19950</v>
      </c>
      <c r="K13" s="14" t="s">
        <v>23</v>
      </c>
      <c r="L13" s="8" t="s">
        <v>24</v>
      </c>
      <c r="M13" s="15">
        <f>J13*3+(J13*3)/2</f>
        <v>89775</v>
      </c>
    </row>
    <row r="14" ht="43.2" spans="1:13">
      <c r="A14" s="6">
        <v>10</v>
      </c>
      <c r="B14" s="6" t="s">
        <v>15</v>
      </c>
      <c r="C14" s="7" t="s">
        <v>61</v>
      </c>
      <c r="D14" s="7" t="s">
        <v>62</v>
      </c>
      <c r="E14" s="7" t="s">
        <v>40</v>
      </c>
      <c r="F14" s="8" t="s">
        <v>28</v>
      </c>
      <c r="G14" s="8" t="s">
        <v>20</v>
      </c>
      <c r="H14" s="8" t="s">
        <v>21</v>
      </c>
      <c r="I14" s="9" t="s">
        <v>29</v>
      </c>
      <c r="J14" s="13">
        <v>5871</v>
      </c>
      <c r="K14" s="14" t="s">
        <v>30</v>
      </c>
      <c r="L14" s="8" t="s">
        <v>31</v>
      </c>
      <c r="M14" s="15">
        <f>J14*3+(J14*3)/2+176*2/2</f>
        <v>26595.5</v>
      </c>
    </row>
    <row r="15" ht="57.6" spans="1:13">
      <c r="A15" s="6">
        <v>12</v>
      </c>
      <c r="B15" s="6" t="s">
        <v>15</v>
      </c>
      <c r="C15" s="9" t="s">
        <v>63</v>
      </c>
      <c r="D15" s="10" t="s">
        <v>64</v>
      </c>
      <c r="E15" s="10" t="s">
        <v>65</v>
      </c>
      <c r="F15" s="8" t="s">
        <v>28</v>
      </c>
      <c r="G15" s="8" t="s">
        <v>20</v>
      </c>
      <c r="H15" s="8" t="s">
        <v>21</v>
      </c>
      <c r="I15" s="9" t="s">
        <v>66</v>
      </c>
      <c r="J15" s="16">
        <v>14588.5</v>
      </c>
      <c r="K15" s="14" t="s">
        <v>67</v>
      </c>
      <c r="L15" s="8" t="s">
        <v>68</v>
      </c>
      <c r="M15" s="15">
        <f>J15*3+437.5+437.5+(J15+437.5)*3/2</f>
        <v>67179.5</v>
      </c>
    </row>
  </sheetData>
  <mergeCells count="1">
    <mergeCell ref="A2:M2"/>
  </mergeCells>
  <dataValidations count="3">
    <dataValidation type="list" allowBlank="1" showInputMessage="1" showErrorMessage="1" sqref="F15 F5:F14">
      <formula1>"制造业小微企业,服务业小微企业,个体工商户,民办幼儿园"</formula1>
    </dataValidation>
    <dataValidation type="list" allowBlank="1" showInputMessage="1" showErrorMessage="1" sqref="G15 G5:G14">
      <formula1>"公开招租,非公开招租"</formula1>
    </dataValidation>
    <dataValidation type="list" allowBlank="1" showInputMessage="1" showErrorMessage="1" sqref="H15 H5:H1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于佳民</cp:lastModifiedBy>
  <dcterms:created xsi:type="dcterms:W3CDTF">2022-05-11T04:51:25Z</dcterms:created>
  <dcterms:modified xsi:type="dcterms:W3CDTF">2022-05-11T04:55:00Z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BAE59EB4E9C644B3B85099DAEBB93B4D</vt:lpwstr>
  </property>
  <property fmtid="{D5CDD505-2E9C-101B-9397-08002B2CF9AE}" pid="3" name="KSOProductBuildVer">
    <vt:lpwstr>2052-11.1.0.11691</vt:lpwstr>
  </property>
</Properties>
</file>